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73A06F84-8829-4995-9E90-B951D4255C7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Noteneintrag!$A$1:$J$40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3" l="1"/>
  <c r="G19" i="3"/>
  <c r="G14" i="3"/>
  <c r="G13" i="3"/>
  <c r="G8" i="3"/>
  <c r="G7" i="3"/>
  <c r="G6" i="3"/>
  <c r="G5" i="3"/>
  <c r="G21" i="3" l="1"/>
  <c r="J21" i="3" s="1"/>
  <c r="E28" i="3" s="1"/>
  <c r="G28" i="3" s="1"/>
  <c r="G15" i="3"/>
  <c r="J15" i="3" s="1"/>
  <c r="G9" i="3"/>
  <c r="J9" i="3" s="1"/>
  <c r="E25" i="3" s="1"/>
  <c r="G25" i="3" s="1"/>
  <c r="G27" i="3"/>
  <c r="H1" i="3"/>
  <c r="A1" i="3"/>
  <c r="E26" i="3" l="1"/>
  <c r="G26" i="3" s="1"/>
  <c r="G29" i="3" l="1"/>
  <c r="J29" i="3" s="1"/>
</calcChain>
</file>

<file path=xl/sharedStrings.xml><?xml version="1.0" encoding="utf-8"?>
<sst xmlns="http://schemas.openxmlformats.org/spreadsheetml/2006/main" count="77" uniqueCount="59">
  <si>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</si>
  <si>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</si>
  <si>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</si>
  <si>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</si>
  <si>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</si>
  <si>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</si>
  <si>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</si>
  <si>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</si>
  <si>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</si>
  <si>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</si>
  <si>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</si>
  <si>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</si>
  <si>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</si>
  <si>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</si>
  <si>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</si>
  <si>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</si>
  <si>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</si>
  <si>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</si>
  <si>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</si>
  <si>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</si>
  <si>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</si>
  <si>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</si>
  <si>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</si>
  <si>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</si>
  <si>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</si>
  <si>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</si>
  <si>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</si>
  <si>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</si>
  <si>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</si>
  <si>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</si>
  <si>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</si>
  <si>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</si>
  <si>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</si>
  <si>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</si>
  <si>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</si>
  <si>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</si>
  <si>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</si>
  <si>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</si>
  <si>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</si>
  <si>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</si>
  <si>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</si>
  <si>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</si>
  <si>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</si>
  <si>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</si>
  <si>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Anlagenführerin EFZ / Anlagenführer EFZ</t>
  </si>
  <si>
    <t>Opérateur de machines automatisées CFC</t>
  </si>
  <si>
    <t>Opératrice de machines automatisées CFC /</t>
  </si>
  <si>
    <r>
      <t xml:space="preserve">Qualifikationsbereich Individuelle praktische Arbeit </t>
    </r>
    <r>
      <rPr>
        <sz val="9"/>
        <rFont val="Arial"/>
        <family val="2"/>
      </rPr>
      <t>(16–40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(16–40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(16–40 ore)</t>
    </r>
  </si>
  <si>
    <t>Dokumentation /
Documentation /
Documentazione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</si>
  <si>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</si>
  <si>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Präsentation /
Présentation /
Presentazione</t>
  </si>
  <si>
    <t>Ausführung und Resultat der Arbeit /
Exécution et résultat du travail /
Esecuzione e risultato del lavoro</t>
  </si>
  <si>
    <t>Fachgespräch /
Entretien professionnel /
Colloquio professionale</t>
  </si>
  <si>
    <t>Planen der Produktion; Kontrollieren und Optimieren des Prozessablaufes und der Qualität /
Planification de la production; Contrôle et optimisation du déroule-ment du processus et de la qualité / Pianificazione della produzione; Controllo e ottimizzazione dei processi e della qualità</t>
  </si>
  <si>
    <t>Herstellen und Verpacken von Produkten; Einrichten und Umrichten von Anlagen und Produktionslinien / Fabrication et conditionnement des produits; Réglage des machines et des lignes de production et modification des réglages / Produzione e imballaggio di prodotti; Regolazione e trasformazione di macchine e linee di produzione</t>
  </si>
  <si>
    <t>Unterricht in den Berufskenntnissen /
Enseignement des connaissances professionnelles /
Insegnamento professionale</t>
  </si>
  <si>
    <t>Operatrice di linee di produzione AFC / Operatore di linee di produzione AFC</t>
  </si>
  <si>
    <t>Gemäss der Verordnung über die berufliche Grundbildung vom 08.12.2016 (Stand am 1. Januar 2018) / Conforme à l'ordonnance sur la formation professionnelle initiale du 08.12.2016 (Etat le 1er janvier 2018) / Conforme a l'ordinanza sulla formazione professionale di base del 08.12.2016 (Stato 1° gennaio 2018)</t>
  </si>
  <si>
    <t>: 100 = Note des Qualifikationsbereichs* /
        Note de domaine de qualification* /
        Nota di settore di qualificazione*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</si>
</sst>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49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A10" sqref="A10:G10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44702</v>
      </c>
      <c r="B1" s="57" t="s">
        <v>44</v>
      </c>
      <c r="C1" s="57"/>
      <c r="D1" s="57"/>
      <c r="E1" s="81"/>
      <c r="F1" s="80" t="s">
        <v>13</v>
      </c>
      <c r="G1" s="78"/>
    </row>
    <row r="2" spans="1:9" s="2" customFormat="1" ht="14.25" customHeight="1" x14ac:dyDescent="0.2">
      <c r="B2" s="57" t="s">
        <v>46</v>
      </c>
      <c r="C2" s="57"/>
      <c r="D2" s="57"/>
      <c r="E2" s="81"/>
      <c r="F2" s="80"/>
      <c r="G2" s="79"/>
    </row>
    <row r="3" spans="1:9" s="2" customFormat="1" ht="14.25" customHeight="1" x14ac:dyDescent="0.2">
      <c r="B3" s="57" t="s">
        <v>45</v>
      </c>
      <c r="C3" s="57"/>
      <c r="D3" s="57"/>
      <c r="E3" s="57"/>
      <c r="F3" s="56" t="s">
        <v>26</v>
      </c>
      <c r="G3" s="67"/>
    </row>
    <row r="4" spans="1:9" s="2" customFormat="1" ht="14.25" customHeight="1" x14ac:dyDescent="0.2">
      <c r="B4" s="57" t="s">
        <v>56</v>
      </c>
      <c r="C4" s="57"/>
      <c r="D4" s="57"/>
      <c r="E4" s="57"/>
      <c r="F4" s="56"/>
      <c r="G4" s="68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66" t="s">
        <v>15</v>
      </c>
      <c r="C7" s="66"/>
      <c r="D7" s="66"/>
      <c r="E7" s="66"/>
      <c r="F7" s="66"/>
      <c r="G7" s="12"/>
      <c r="H7" s="4"/>
    </row>
    <row r="8" spans="1:9" s="1" customFormat="1" ht="17.25" customHeight="1" thickBot="1" x14ac:dyDescent="0.25">
      <c r="A8" s="63" t="s">
        <v>16</v>
      </c>
      <c r="B8" s="64"/>
      <c r="C8" s="64"/>
      <c r="D8" s="64"/>
      <c r="E8" s="64"/>
      <c r="F8" s="64"/>
      <c r="G8" s="65"/>
      <c r="H8" s="4"/>
    </row>
    <row r="9" spans="1:9" s="2" customFormat="1" ht="11.25" customHeight="1" x14ac:dyDescent="0.15"/>
    <row r="10" spans="1:9" s="2" customFormat="1" ht="21" customHeight="1" x14ac:dyDescent="0.15">
      <c r="A10" s="62" t="s">
        <v>57</v>
      </c>
      <c r="B10" s="62"/>
      <c r="C10" s="62"/>
      <c r="D10" s="62"/>
      <c r="E10" s="62"/>
      <c r="F10" s="62"/>
      <c r="G10" s="62"/>
    </row>
    <row r="11" spans="1:9" s="1" customFormat="1" x14ac:dyDescent="0.2"/>
    <row r="12" spans="1:9" s="3" customFormat="1" ht="12" customHeight="1" x14ac:dyDescent="0.2">
      <c r="A12" s="61" t="s">
        <v>11</v>
      </c>
      <c r="B12" s="61"/>
      <c r="C12" s="61"/>
      <c r="D12" s="61"/>
      <c r="E12" s="61"/>
      <c r="F12" s="61"/>
      <c r="G12" s="61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67"/>
      <c r="D14" s="67"/>
      <c r="E14" s="67"/>
      <c r="F14" s="67"/>
      <c r="G14" s="67"/>
    </row>
    <row r="15" spans="1:9" s="3" customFormat="1" ht="10.5" customHeight="1" x14ac:dyDescent="0.2">
      <c r="A15" s="71"/>
      <c r="B15" s="71"/>
      <c r="C15" s="68"/>
      <c r="D15" s="68"/>
      <c r="E15" s="68"/>
      <c r="F15" s="68"/>
      <c r="G15" s="68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69"/>
      <c r="D17" s="69"/>
      <c r="E17" s="69"/>
      <c r="F17" s="69"/>
      <c r="G17" s="69"/>
    </row>
    <row r="18" spans="1:7" s="3" customFormat="1" ht="12" customHeight="1" x14ac:dyDescent="0.2">
      <c r="A18" s="71"/>
      <c r="B18" s="71"/>
      <c r="C18" s="70"/>
      <c r="D18" s="70"/>
      <c r="E18" s="70"/>
      <c r="F18" s="70"/>
      <c r="G18" s="70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 x14ac:dyDescent="0.15">
      <c r="A22" s="58" t="s">
        <v>2</v>
      </c>
      <c r="B22" s="59"/>
      <c r="C22" s="59"/>
      <c r="D22" s="59"/>
      <c r="E22" s="59"/>
      <c r="F22" s="59"/>
      <c r="G22" s="60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3" t="s">
        <v>3</v>
      </c>
      <c r="B25" s="73"/>
      <c r="C25" s="73"/>
      <c r="D25" s="73"/>
      <c r="E25" s="73"/>
      <c r="F25" s="73"/>
      <c r="G25" s="73"/>
    </row>
    <row r="26" spans="1:7" s="2" customFormat="1" ht="9" x14ac:dyDescent="0.15"/>
    <row r="27" spans="1:7" s="2" customFormat="1" ht="30" customHeight="1" x14ac:dyDescent="0.15">
      <c r="A27" s="85" t="s">
        <v>10</v>
      </c>
      <c r="B27" s="85"/>
      <c r="C27" s="85"/>
      <c r="D27" s="85"/>
      <c r="E27" s="85"/>
      <c r="F27" s="85"/>
      <c r="G27" s="85"/>
    </row>
    <row r="28" spans="1:7" s="2" customFormat="1" ht="9" x14ac:dyDescent="0.15"/>
    <row r="29" spans="1:7" s="2" customFormat="1" ht="144" customHeight="1" x14ac:dyDescent="0.15">
      <c r="A29" s="82"/>
      <c r="B29" s="83"/>
      <c r="C29" s="83"/>
      <c r="D29" s="83"/>
      <c r="E29" s="83"/>
      <c r="F29" s="83"/>
      <c r="G29" s="84"/>
    </row>
    <row r="30" spans="1:7" s="2" customFormat="1" ht="9" x14ac:dyDescent="0.15"/>
    <row r="31" spans="1:7" s="2" customFormat="1" ht="9" customHeight="1" x14ac:dyDescent="0.15">
      <c r="A31" s="75" t="s">
        <v>27</v>
      </c>
      <c r="B31" s="75"/>
      <c r="C31" s="75"/>
      <c r="E31" s="75" t="s">
        <v>28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68"/>
      <c r="F33" s="68"/>
      <c r="G33" s="68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/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3" t="s">
        <v>9</v>
      </c>
      <c r="B41" s="73"/>
      <c r="C41" s="73"/>
      <c r="D41" s="73"/>
      <c r="E41" s="73"/>
      <c r="F41" s="73"/>
      <c r="G41" s="73"/>
    </row>
    <row r="42" spans="1:7" s="2" customFormat="1" ht="9" x14ac:dyDescent="0.15"/>
    <row r="43" spans="1:7" s="2" customFormat="1" ht="120.75" customHeight="1" x14ac:dyDescent="0.15"/>
  </sheetData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6"/>
  <sheetViews>
    <sheetView showZeros="0" tabSelected="1" topLeftCell="A15" zoomScaleNormal="100" workbookViewId="0">
      <selection activeCell="E20" sqref="E20"/>
    </sheetView>
  </sheetViews>
  <sheetFormatPr baseColWidth="10" defaultColWidth="11.42578125" defaultRowHeight="12.75" x14ac:dyDescent="0.2"/>
  <cols>
    <col min="1" max="1" width="2.28515625" style="34" customWidth="1"/>
    <col min="2" max="3" width="17.85546875" customWidth="1"/>
    <col min="4" max="4" width="18.5703125" customWidth="1"/>
    <col min="5" max="7" width="6.85546875" customWidth="1"/>
    <col min="8" max="10" width="12.140625" customWidth="1"/>
    <col min="12" max="12" width="11.42578125" style="41"/>
  </cols>
  <sheetData>
    <row r="1" spans="1:12" s="2" customFormat="1" ht="27" customHeight="1" x14ac:dyDescent="0.2">
      <c r="A1" s="110">
        <f>Vorderseite!A1</f>
        <v>44702</v>
      </c>
      <c r="B1" s="110"/>
      <c r="G1" s="24" t="s">
        <v>14</v>
      </c>
      <c r="H1" s="109">
        <f>Vorderseite!C14</f>
        <v>0</v>
      </c>
      <c r="I1" s="109"/>
      <c r="J1" s="109"/>
      <c r="L1" s="25"/>
    </row>
    <row r="2" spans="1:12" s="2" customFormat="1" ht="13.5" customHeight="1" x14ac:dyDescent="0.15"/>
    <row r="3" spans="1:12" s="2" customFormat="1" ht="28.5" customHeight="1" x14ac:dyDescent="0.15">
      <c r="A3" s="108" t="s">
        <v>47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2" s="28" customFormat="1" ht="28.5" customHeight="1" x14ac:dyDescent="0.15">
      <c r="A4" s="99" t="s">
        <v>36</v>
      </c>
      <c r="B4" s="100"/>
      <c r="C4" s="100"/>
      <c r="D4" s="101"/>
      <c r="E4" s="26" t="s">
        <v>29</v>
      </c>
      <c r="F4" s="27" t="s">
        <v>37</v>
      </c>
      <c r="G4" s="27" t="s">
        <v>24</v>
      </c>
      <c r="H4" s="102" t="s">
        <v>6</v>
      </c>
      <c r="I4" s="103"/>
      <c r="J4" s="104"/>
      <c r="L4" s="25">
        <v>1</v>
      </c>
    </row>
    <row r="5" spans="1:12" s="2" customFormat="1" ht="28.15" customHeight="1" x14ac:dyDescent="0.15">
      <c r="A5" s="54" t="s">
        <v>30</v>
      </c>
      <c r="B5" s="96" t="s">
        <v>51</v>
      </c>
      <c r="C5" s="97"/>
      <c r="D5" s="98"/>
      <c r="E5" s="42"/>
      <c r="F5" s="29">
        <v>0.5</v>
      </c>
      <c r="G5" s="23">
        <f>ROUND(E5*F5*100,2)</f>
        <v>0</v>
      </c>
      <c r="H5" s="90"/>
      <c r="I5" s="90"/>
      <c r="J5" s="90"/>
      <c r="L5" s="25">
        <v>1.5</v>
      </c>
    </row>
    <row r="6" spans="1:12" s="2" customFormat="1" ht="28.5" customHeight="1" x14ac:dyDescent="0.15">
      <c r="A6" s="54" t="s">
        <v>31</v>
      </c>
      <c r="B6" s="96" t="s">
        <v>48</v>
      </c>
      <c r="C6" s="97"/>
      <c r="D6" s="98"/>
      <c r="E6" s="42"/>
      <c r="F6" s="29">
        <v>0.25</v>
      </c>
      <c r="G6" s="23">
        <f>ROUND(E6*F6*100,2)</f>
        <v>0</v>
      </c>
      <c r="H6" s="90"/>
      <c r="I6" s="90"/>
      <c r="J6" s="90"/>
      <c r="L6" s="25">
        <v>2</v>
      </c>
    </row>
    <row r="7" spans="1:12" s="2" customFormat="1" ht="28.5" customHeight="1" x14ac:dyDescent="0.15">
      <c r="A7" s="54" t="s">
        <v>42</v>
      </c>
      <c r="B7" s="96" t="s">
        <v>50</v>
      </c>
      <c r="C7" s="97"/>
      <c r="D7" s="98"/>
      <c r="E7" s="42"/>
      <c r="F7" s="29">
        <v>0.1</v>
      </c>
      <c r="G7" s="23">
        <f>ROUND(E7*F7*100,2)</f>
        <v>0</v>
      </c>
      <c r="H7" s="90"/>
      <c r="I7" s="90"/>
      <c r="J7" s="90"/>
      <c r="L7" s="25">
        <v>2.5</v>
      </c>
    </row>
    <row r="8" spans="1:12" s="2" customFormat="1" ht="28.5" customHeight="1" thickBot="1" x14ac:dyDescent="0.2">
      <c r="A8" s="54" t="s">
        <v>40</v>
      </c>
      <c r="B8" s="96" t="s">
        <v>52</v>
      </c>
      <c r="C8" s="97"/>
      <c r="D8" s="98"/>
      <c r="E8" s="42"/>
      <c r="F8" s="29">
        <v>0.15</v>
      </c>
      <c r="G8" s="23">
        <f>ROUND(E8*F8*100,2)</f>
        <v>0</v>
      </c>
      <c r="H8" s="90"/>
      <c r="I8" s="90"/>
      <c r="J8" s="90"/>
      <c r="L8" s="25">
        <v>3</v>
      </c>
    </row>
    <row r="9" spans="1:12" s="2" customFormat="1" ht="36.75" customHeight="1" thickTop="1" thickBot="1" x14ac:dyDescent="0.2">
      <c r="A9" s="14"/>
      <c r="B9" s="30"/>
      <c r="C9" s="30"/>
      <c r="D9" s="30"/>
      <c r="E9" s="30"/>
      <c r="F9" s="30"/>
      <c r="G9" s="23">
        <f>ROUND(SUM(G5:G8),2)</f>
        <v>0</v>
      </c>
      <c r="H9" s="94" t="s">
        <v>58</v>
      </c>
      <c r="I9" s="95"/>
      <c r="J9" s="31">
        <f>ROUND(G9/100,1)</f>
        <v>0</v>
      </c>
      <c r="L9" s="25">
        <v>3.5</v>
      </c>
    </row>
    <row r="10" spans="1:12" s="2" customFormat="1" ht="13.5" customHeight="1" thickTop="1" x14ac:dyDescent="0.15">
      <c r="A10" s="14"/>
      <c r="B10" s="30"/>
      <c r="C10" s="30"/>
      <c r="D10" s="30"/>
      <c r="E10" s="30"/>
      <c r="F10" s="30"/>
      <c r="G10" s="22"/>
      <c r="H10" s="32"/>
      <c r="I10" s="28"/>
      <c r="J10" s="16"/>
      <c r="L10" s="25">
        <v>4</v>
      </c>
    </row>
    <row r="11" spans="1:12" s="2" customFormat="1" ht="28.5" customHeight="1" x14ac:dyDescent="0.15">
      <c r="A11" s="108" t="s">
        <v>49</v>
      </c>
      <c r="B11" s="108"/>
      <c r="C11" s="108"/>
      <c r="D11" s="108"/>
      <c r="E11" s="108"/>
      <c r="F11" s="108"/>
      <c r="G11" s="108"/>
      <c r="H11" s="108"/>
      <c r="I11" s="108"/>
      <c r="J11" s="108"/>
      <c r="L11" s="25">
        <v>4.5</v>
      </c>
    </row>
    <row r="12" spans="1:12" s="28" customFormat="1" ht="28.5" customHeight="1" x14ac:dyDescent="0.15">
      <c r="A12" s="99" t="s">
        <v>36</v>
      </c>
      <c r="B12" s="100"/>
      <c r="C12" s="100"/>
      <c r="D12" s="101"/>
      <c r="E12" s="26" t="s">
        <v>29</v>
      </c>
      <c r="F12" s="27" t="s">
        <v>37</v>
      </c>
      <c r="G12" s="27" t="s">
        <v>24</v>
      </c>
      <c r="H12" s="102" t="s">
        <v>6</v>
      </c>
      <c r="I12" s="103"/>
      <c r="J12" s="104"/>
      <c r="L12" s="25">
        <v>5</v>
      </c>
    </row>
    <row r="13" spans="1:12" s="2" customFormat="1" ht="37.5" customHeight="1" x14ac:dyDescent="0.15">
      <c r="A13" s="54" t="s">
        <v>30</v>
      </c>
      <c r="B13" s="96" t="s">
        <v>53</v>
      </c>
      <c r="C13" s="97"/>
      <c r="D13" s="98"/>
      <c r="E13" s="42"/>
      <c r="F13" s="29">
        <v>0.5</v>
      </c>
      <c r="G13" s="23">
        <f>ROUND(E13*F13*100,2)</f>
        <v>0</v>
      </c>
      <c r="H13" s="90"/>
      <c r="I13" s="90"/>
      <c r="J13" s="90"/>
      <c r="L13" s="25">
        <v>5.5</v>
      </c>
    </row>
    <row r="14" spans="1:12" s="2" customFormat="1" ht="37.5" customHeight="1" thickBot="1" x14ac:dyDescent="0.2">
      <c r="A14" s="54" t="s">
        <v>31</v>
      </c>
      <c r="B14" s="96" t="s">
        <v>54</v>
      </c>
      <c r="C14" s="97"/>
      <c r="D14" s="98"/>
      <c r="E14" s="42"/>
      <c r="F14" s="29">
        <v>0.5</v>
      </c>
      <c r="G14" s="23">
        <f>ROUND(E14*F14*100,2)</f>
        <v>0</v>
      </c>
      <c r="H14" s="105"/>
      <c r="I14" s="106"/>
      <c r="J14" s="107"/>
      <c r="L14" s="25">
        <v>6</v>
      </c>
    </row>
    <row r="15" spans="1:12" s="2" customFormat="1" ht="36.75" customHeight="1" thickTop="1" thickBot="1" x14ac:dyDescent="0.2">
      <c r="A15" s="14"/>
      <c r="B15" s="30"/>
      <c r="C15" s="30"/>
      <c r="D15" s="30"/>
      <c r="E15" s="30"/>
      <c r="F15" s="30"/>
      <c r="G15" s="23">
        <f>ROUND(SUM(G13:G14),2)</f>
        <v>0</v>
      </c>
      <c r="H15" s="94" t="s">
        <v>58</v>
      </c>
      <c r="I15" s="95"/>
      <c r="J15" s="31">
        <f>ROUND(G15/100,1)</f>
        <v>0</v>
      </c>
      <c r="L15" s="25"/>
    </row>
    <row r="16" spans="1:12" s="2" customFormat="1" ht="13.5" customHeight="1" thickTop="1" x14ac:dyDescent="0.15">
      <c r="A16" s="14"/>
      <c r="B16" s="30"/>
      <c r="C16" s="30"/>
      <c r="D16" s="30"/>
      <c r="E16" s="44"/>
      <c r="F16" s="47"/>
      <c r="G16" s="47"/>
      <c r="H16" s="47"/>
      <c r="I16" s="47"/>
      <c r="J16" s="16"/>
      <c r="L16" s="25"/>
    </row>
    <row r="17" spans="1:12" s="2" customFormat="1" ht="28.5" customHeight="1" x14ac:dyDescent="0.15">
      <c r="A17" s="108" t="s">
        <v>33</v>
      </c>
      <c r="B17" s="108"/>
      <c r="C17" s="108"/>
      <c r="D17" s="108"/>
      <c r="E17" s="108"/>
      <c r="F17" s="108"/>
      <c r="G17" s="108"/>
      <c r="H17" s="108"/>
      <c r="I17" s="108"/>
      <c r="J17" s="108"/>
      <c r="L17" s="25"/>
    </row>
    <row r="18" spans="1:12" s="2" customFormat="1" ht="28.5" customHeight="1" x14ac:dyDescent="0.2">
      <c r="A18" s="99"/>
      <c r="B18" s="100"/>
      <c r="C18" s="100"/>
      <c r="D18" s="101"/>
      <c r="E18" s="26" t="s">
        <v>29</v>
      </c>
      <c r="F18" s="27" t="s">
        <v>37</v>
      </c>
      <c r="G18" s="27" t="s">
        <v>24</v>
      </c>
      <c r="H18" s="102" t="s">
        <v>6</v>
      </c>
      <c r="I18" s="103"/>
      <c r="J18" s="104"/>
      <c r="L18" s="3"/>
    </row>
    <row r="19" spans="1:12" s="28" customFormat="1" ht="28.5" customHeight="1" x14ac:dyDescent="0.2">
      <c r="A19" s="54" t="s">
        <v>17</v>
      </c>
      <c r="B19" s="96" t="s">
        <v>55</v>
      </c>
      <c r="C19" s="97"/>
      <c r="D19" s="98"/>
      <c r="E19" s="42"/>
      <c r="F19" s="29">
        <v>0.5</v>
      </c>
      <c r="G19" s="23">
        <f>ROUND(E19*F19*100,2)</f>
        <v>0</v>
      </c>
      <c r="H19" s="90"/>
      <c r="I19" s="90"/>
      <c r="J19" s="90"/>
    </row>
    <row r="20" spans="1:12" s="2" customFormat="1" ht="28.5" customHeight="1" thickBot="1" x14ac:dyDescent="0.2">
      <c r="A20" s="54" t="s">
        <v>18</v>
      </c>
      <c r="B20" s="96" t="s">
        <v>35</v>
      </c>
      <c r="C20" s="97"/>
      <c r="D20" s="98"/>
      <c r="E20" s="42"/>
      <c r="F20" s="29">
        <v>0.5</v>
      </c>
      <c r="G20" s="23">
        <f>ROUND(E20*F20*100,2)</f>
        <v>0</v>
      </c>
      <c r="H20" s="105"/>
      <c r="I20" s="106"/>
      <c r="J20" s="107"/>
    </row>
    <row r="21" spans="1:12" s="2" customFormat="1" ht="35.25" customHeight="1" thickTop="1" thickBot="1" x14ac:dyDescent="0.2">
      <c r="A21" s="14"/>
      <c r="B21" s="30"/>
      <c r="C21" s="30"/>
      <c r="D21" s="30"/>
      <c r="E21" s="30"/>
      <c r="F21" s="30"/>
      <c r="G21" s="23">
        <f>ROUND(SUM(G19:G20),2)</f>
        <v>0</v>
      </c>
      <c r="H21" s="94" t="s">
        <v>58</v>
      </c>
      <c r="I21" s="95"/>
      <c r="J21" s="31">
        <f>ROUND(G21/100,1)</f>
        <v>0</v>
      </c>
    </row>
    <row r="22" spans="1:12" s="3" customFormat="1" ht="13.5" customHeight="1" thickTop="1" x14ac:dyDescent="0.2">
      <c r="A22" s="14"/>
      <c r="B22" s="30"/>
      <c r="C22" s="30"/>
      <c r="D22" s="30"/>
      <c r="E22" s="30"/>
      <c r="F22" s="30"/>
      <c r="G22" s="44"/>
      <c r="H22" s="32"/>
      <c r="I22" s="28"/>
      <c r="J22" s="16"/>
      <c r="L22" s="2"/>
    </row>
    <row r="23" spans="1:12" s="3" customFormat="1" ht="28.5" customHeight="1" x14ac:dyDescent="0.2">
      <c r="A23" s="111" t="s">
        <v>7</v>
      </c>
      <c r="B23" s="111"/>
      <c r="C23" s="111"/>
      <c r="D23" s="111"/>
      <c r="E23" s="111"/>
      <c r="F23" s="111"/>
      <c r="G23" s="111"/>
      <c r="H23" s="111"/>
      <c r="I23" s="111"/>
      <c r="J23" s="112"/>
      <c r="L23" s="2"/>
    </row>
    <row r="24" spans="1:12" s="28" customFormat="1" ht="28.5" customHeight="1" x14ac:dyDescent="0.15">
      <c r="A24" s="113"/>
      <c r="B24" s="100"/>
      <c r="C24" s="100"/>
      <c r="D24" s="101"/>
      <c r="E24" s="26" t="s">
        <v>32</v>
      </c>
      <c r="F24" s="27" t="s">
        <v>37</v>
      </c>
      <c r="G24" s="27" t="s">
        <v>24</v>
      </c>
      <c r="H24" s="102" t="s">
        <v>6</v>
      </c>
      <c r="I24" s="103"/>
      <c r="J24" s="104"/>
      <c r="L24" s="2"/>
    </row>
    <row r="25" spans="1:12" s="2" customFormat="1" ht="28.5" customHeight="1" x14ac:dyDescent="0.2">
      <c r="A25" s="55" t="s">
        <v>17</v>
      </c>
      <c r="B25" s="93" t="s">
        <v>22</v>
      </c>
      <c r="C25" s="93"/>
      <c r="D25" s="93"/>
      <c r="E25" s="19">
        <f>J9</f>
        <v>0</v>
      </c>
      <c r="F25" s="45">
        <v>0.4</v>
      </c>
      <c r="G25" s="23">
        <f>ROUND(E25*F25*100,2)</f>
        <v>0</v>
      </c>
      <c r="H25" s="90"/>
      <c r="I25" s="90"/>
      <c r="J25" s="90"/>
      <c r="L25" s="3"/>
    </row>
    <row r="26" spans="1:12" s="2" customFormat="1" ht="28.5" customHeight="1" x14ac:dyDescent="0.2">
      <c r="A26" s="55" t="s">
        <v>18</v>
      </c>
      <c r="B26" s="91" t="s">
        <v>23</v>
      </c>
      <c r="C26" s="91"/>
      <c r="D26" s="91"/>
      <c r="E26" s="19">
        <f>J15</f>
        <v>0</v>
      </c>
      <c r="F26" s="45">
        <v>0.2</v>
      </c>
      <c r="G26" s="23">
        <f>E26*F26*100</f>
        <v>0</v>
      </c>
      <c r="H26" s="90"/>
      <c r="I26" s="90"/>
      <c r="J26" s="90"/>
      <c r="L26" s="3"/>
    </row>
    <row r="27" spans="1:12" s="2" customFormat="1" ht="28.5" customHeight="1" x14ac:dyDescent="0.15">
      <c r="A27" s="55" t="s">
        <v>19</v>
      </c>
      <c r="B27" s="96" t="s">
        <v>25</v>
      </c>
      <c r="C27" s="97"/>
      <c r="D27" s="98"/>
      <c r="E27" s="15"/>
      <c r="F27" s="45">
        <v>0.2</v>
      </c>
      <c r="G27" s="23">
        <f>E27*F27*100</f>
        <v>0</v>
      </c>
      <c r="H27" s="90"/>
      <c r="I27" s="90"/>
      <c r="J27" s="90"/>
      <c r="L27" s="28"/>
    </row>
    <row r="28" spans="1:12" s="2" customFormat="1" ht="28.5" customHeight="1" thickBot="1" x14ac:dyDescent="0.2">
      <c r="A28" s="55" t="s">
        <v>20</v>
      </c>
      <c r="B28" s="115" t="s">
        <v>34</v>
      </c>
      <c r="C28" s="116"/>
      <c r="D28" s="117"/>
      <c r="E28" s="19">
        <f>J21</f>
        <v>0</v>
      </c>
      <c r="F28" s="45">
        <v>0.2</v>
      </c>
      <c r="G28" s="23">
        <f>E28*F28*100</f>
        <v>0</v>
      </c>
      <c r="H28" s="90"/>
      <c r="I28" s="90"/>
      <c r="J28" s="90"/>
      <c r="L28" s="28"/>
    </row>
    <row r="29" spans="1:12" s="2" customFormat="1" ht="28.5" customHeight="1" thickTop="1" thickBot="1" x14ac:dyDescent="0.2">
      <c r="A29" s="14"/>
      <c r="B29" s="30"/>
      <c r="C29" s="30"/>
      <c r="D29" s="30"/>
      <c r="E29" s="30"/>
      <c r="F29" s="30"/>
      <c r="G29" s="48">
        <f>SUM(G25:G28)</f>
        <v>0</v>
      </c>
      <c r="H29" s="118" t="s">
        <v>38</v>
      </c>
      <c r="I29" s="119"/>
      <c r="J29" s="43">
        <f>ROUND(G29/100,1)</f>
        <v>0</v>
      </c>
    </row>
    <row r="30" spans="1:12" s="3" customFormat="1" ht="13.5" customHeight="1" thickTop="1" x14ac:dyDescent="0.2">
      <c r="A30" s="14"/>
      <c r="B30" s="14"/>
      <c r="C30" s="14"/>
      <c r="D30" s="14"/>
      <c r="E30" s="14"/>
      <c r="F30" s="14"/>
      <c r="G30" s="16"/>
      <c r="H30" s="17"/>
      <c r="I30" s="18"/>
      <c r="J30" s="16"/>
      <c r="L30" s="2"/>
    </row>
    <row r="31" spans="1:12" s="3" customFormat="1" ht="14.25" customHeight="1" x14ac:dyDescent="0.2">
      <c r="A31" s="33" t="s">
        <v>12</v>
      </c>
      <c r="B31" s="34"/>
      <c r="C31" s="34"/>
      <c r="D31" s="34"/>
      <c r="E31" s="34"/>
      <c r="F31" s="34"/>
      <c r="G31" s="35"/>
      <c r="H31" s="36"/>
      <c r="I31" s="36"/>
      <c r="J31" s="35"/>
      <c r="L31" s="2"/>
    </row>
    <row r="32" spans="1:12" s="28" customFormat="1" ht="14.25" customHeight="1" x14ac:dyDescent="0.2">
      <c r="A32" s="37" t="s">
        <v>21</v>
      </c>
      <c r="B32" s="34"/>
      <c r="C32" s="34"/>
      <c r="D32" s="34"/>
      <c r="E32" s="34"/>
      <c r="F32" s="34"/>
      <c r="G32" s="35"/>
      <c r="H32" s="36"/>
      <c r="I32" s="36"/>
      <c r="J32" s="35"/>
      <c r="L32" s="3"/>
    </row>
    <row r="33" spans="1:12" s="28" customFormat="1" ht="13.5" customHeight="1" x14ac:dyDescent="0.2">
      <c r="A33" s="37"/>
      <c r="B33" s="34"/>
      <c r="C33" s="34"/>
      <c r="D33" s="34"/>
      <c r="E33" s="34"/>
      <c r="F33" s="34"/>
      <c r="G33" s="35"/>
      <c r="H33" s="36"/>
      <c r="I33" s="36"/>
      <c r="J33" s="35"/>
      <c r="L33" s="3"/>
    </row>
    <row r="34" spans="1:12" s="2" customFormat="1" ht="36" customHeight="1" x14ac:dyDescent="0.2">
      <c r="A34" s="88" t="s">
        <v>39</v>
      </c>
      <c r="B34" s="92"/>
      <c r="C34" s="92"/>
      <c r="D34" s="92"/>
      <c r="E34" s="92"/>
      <c r="F34" s="92"/>
      <c r="G34" s="92"/>
      <c r="H34" s="92"/>
      <c r="I34" s="92"/>
      <c r="J34" s="92"/>
      <c r="L34" s="28"/>
    </row>
    <row r="35" spans="1:12" s="2" customFormat="1" ht="15" customHeight="1" x14ac:dyDescent="0.15">
      <c r="A35" s="38"/>
    </row>
    <row r="36" spans="1:12" s="2" customFormat="1" ht="15" customHeight="1" x14ac:dyDescent="0.15">
      <c r="A36" s="114" t="s">
        <v>8</v>
      </c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2" s="3" customFormat="1" ht="12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  <c r="L37" s="2"/>
    </row>
    <row r="38" spans="1:12" s="3" customFormat="1" ht="15" customHeight="1" x14ac:dyDescent="0.2">
      <c r="A38" s="89" t="s">
        <v>43</v>
      </c>
      <c r="B38" s="89"/>
      <c r="C38" s="89"/>
      <c r="D38" s="50"/>
      <c r="E38" s="88" t="s">
        <v>41</v>
      </c>
      <c r="F38" s="88"/>
      <c r="G38" s="88"/>
      <c r="H38" s="88"/>
      <c r="I38" s="88"/>
      <c r="J38" s="49"/>
      <c r="L38" s="2"/>
    </row>
    <row r="39" spans="1:12" s="28" customFormat="1" ht="12.75" customHeight="1" x14ac:dyDescent="0.2">
      <c r="A39" s="89"/>
      <c r="B39" s="89"/>
      <c r="C39" s="89"/>
      <c r="D39" s="50"/>
      <c r="E39" s="88"/>
      <c r="F39" s="88"/>
      <c r="G39" s="88"/>
      <c r="H39" s="88"/>
      <c r="I39" s="88"/>
      <c r="J39" s="49"/>
      <c r="L39" s="34"/>
    </row>
    <row r="40" spans="1:12" s="2" customFormat="1" ht="39.75" customHeight="1" x14ac:dyDescent="0.2">
      <c r="A40" s="51"/>
      <c r="B40" s="86"/>
      <c r="C40" s="86"/>
      <c r="D40" s="53"/>
      <c r="E40" s="87"/>
      <c r="F40" s="87"/>
      <c r="G40" s="87"/>
      <c r="H40" s="87"/>
      <c r="I40" s="87"/>
      <c r="J40" s="52"/>
      <c r="L40" s="34"/>
    </row>
    <row r="41" spans="1:12" s="2" customFormat="1" ht="27" customHeight="1" x14ac:dyDescent="0.15">
      <c r="A41" s="38"/>
    </row>
    <row r="42" spans="1:12" s="2" customFormat="1" ht="27" customHeight="1" x14ac:dyDescent="0.2">
      <c r="A42" s="38"/>
      <c r="L42" s="34"/>
    </row>
    <row r="43" spans="1:12" s="2" customFormat="1" ht="15" customHeight="1" x14ac:dyDescent="0.2">
      <c r="A43" s="38"/>
      <c r="L43" s="34"/>
    </row>
    <row r="44" spans="1:12" s="34" customFormat="1" ht="10.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  <c r="L44" s="39"/>
    </row>
    <row r="45" spans="1:12" s="34" customFormat="1" ht="10.5" customHeight="1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5"/>
    </row>
    <row r="46" spans="1:12" s="2" customFormat="1" ht="15" customHeight="1" x14ac:dyDescent="0.2">
      <c r="A46" s="38"/>
      <c r="L46" s="40"/>
    </row>
    <row r="47" spans="1:12" s="34" customFormat="1" ht="12.75" customHeight="1" x14ac:dyDescent="0.2">
      <c r="A47" s="38"/>
      <c r="B47" s="2"/>
      <c r="C47" s="2"/>
      <c r="D47" s="2"/>
      <c r="E47" s="2"/>
      <c r="F47" s="2"/>
      <c r="G47" s="2"/>
      <c r="H47" s="2"/>
      <c r="I47" s="2"/>
      <c r="J47" s="2"/>
      <c r="L47" s="25"/>
    </row>
    <row r="48" spans="1:12" s="34" customFormat="1" ht="12.75" customHeight="1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L48" s="25"/>
    </row>
    <row r="49" spans="1:12" s="34" customFormat="1" ht="12.75" customHeight="1" x14ac:dyDescent="0.2">
      <c r="A49" s="38"/>
      <c r="B49" s="2"/>
      <c r="C49" s="2"/>
      <c r="D49" s="2"/>
      <c r="E49" s="2"/>
      <c r="F49" s="2"/>
      <c r="G49" s="2"/>
      <c r="H49" s="2"/>
      <c r="I49" s="2"/>
      <c r="J49" s="2"/>
      <c r="L49" s="25"/>
    </row>
    <row r="50" spans="1:12" s="2" customFormat="1" ht="15" customHeight="1" x14ac:dyDescent="0.15">
      <c r="A50" s="38"/>
      <c r="L50" s="25"/>
    </row>
    <row r="51" spans="1:12" s="3" customFormat="1" ht="12" x14ac:dyDescent="0.2">
      <c r="A51" s="38"/>
      <c r="B51" s="2"/>
      <c r="C51" s="2"/>
      <c r="D51" s="2"/>
      <c r="E51" s="2"/>
      <c r="F51" s="2"/>
      <c r="G51" s="2"/>
      <c r="H51" s="2"/>
      <c r="I51" s="2"/>
      <c r="J51" s="2"/>
      <c r="L51" s="25"/>
    </row>
    <row r="52" spans="1:12" s="2" customFormat="1" ht="6.75" customHeight="1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12.75" customHeight="1" x14ac:dyDescent="0.15">
      <c r="A54" s="38"/>
      <c r="L54" s="25"/>
    </row>
    <row r="55" spans="1:12" s="2" customFormat="1" ht="33.75" customHeight="1" x14ac:dyDescent="0.15">
      <c r="A55" s="38"/>
      <c r="L55" s="25"/>
    </row>
    <row r="56" spans="1:12" s="2" customFormat="1" ht="9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A59" s="38"/>
      <c r="L59" s="25"/>
    </row>
    <row r="60" spans="1:12" s="2" customFormat="1" ht="9" x14ac:dyDescent="0.15">
      <c r="A60" s="38"/>
      <c r="L60" s="25"/>
    </row>
    <row r="61" spans="1:12" s="2" customFormat="1" ht="9" x14ac:dyDescent="0.15">
      <c r="A61" s="38"/>
      <c r="L61" s="25"/>
    </row>
    <row r="62" spans="1:12" s="2" customFormat="1" ht="9" x14ac:dyDescent="0.15">
      <c r="A62" s="38"/>
      <c r="L62" s="25"/>
    </row>
    <row r="63" spans="1:12" s="2" customFormat="1" ht="9" x14ac:dyDescent="0.15">
      <c r="A63" s="38"/>
      <c r="L63" s="25"/>
    </row>
    <row r="64" spans="1:12" s="2" customFormat="1" ht="9" x14ac:dyDescent="0.15">
      <c r="A64" s="38"/>
      <c r="L64" s="25"/>
    </row>
    <row r="65" spans="1:12" s="2" customFormat="1" ht="9" x14ac:dyDescent="0.15">
      <c r="A65" s="38"/>
      <c r="L65" s="25"/>
    </row>
    <row r="66" spans="1:12" s="2" customFormat="1" ht="9" x14ac:dyDescent="0.15">
      <c r="A66" s="38"/>
      <c r="L66" s="25"/>
    </row>
    <row r="67" spans="1:12" s="2" customFormat="1" ht="9" x14ac:dyDescent="0.15">
      <c r="A67" s="38"/>
      <c r="L67" s="25"/>
    </row>
    <row r="68" spans="1:12" s="2" customFormat="1" ht="9" x14ac:dyDescent="0.15">
      <c r="A68" s="38"/>
      <c r="L68" s="25"/>
    </row>
    <row r="69" spans="1:12" s="2" customFormat="1" ht="9" x14ac:dyDescent="0.15">
      <c r="A69" s="38"/>
      <c r="L69" s="25"/>
    </row>
    <row r="70" spans="1:12" s="2" customFormat="1" ht="9" x14ac:dyDescent="0.15">
      <c r="L70" s="25"/>
    </row>
    <row r="71" spans="1:12" s="2" customFormat="1" ht="9" x14ac:dyDescent="0.15">
      <c r="L71" s="25"/>
    </row>
    <row r="72" spans="1:12" s="2" customFormat="1" ht="9" x14ac:dyDescent="0.15">
      <c r="L72" s="25"/>
    </row>
    <row r="73" spans="1:12" s="2" customFormat="1" ht="9" x14ac:dyDescent="0.15">
      <c r="L73" s="25"/>
    </row>
    <row r="74" spans="1:12" s="2" customFormat="1" ht="9" x14ac:dyDescent="0.15">
      <c r="L74" s="25"/>
    </row>
    <row r="75" spans="1:12" s="2" customFormat="1" ht="9" x14ac:dyDescent="0.15">
      <c r="L75" s="25"/>
    </row>
    <row r="76" spans="1:12" s="2" customFormat="1" ht="9" x14ac:dyDescent="0.15">
      <c r="L76" s="25"/>
    </row>
    <row r="77" spans="1:12" s="2" customFormat="1" ht="9" x14ac:dyDescent="0.15">
      <c r="L77" s="25"/>
    </row>
    <row r="78" spans="1:12" s="2" customFormat="1" ht="9" x14ac:dyDescent="0.15">
      <c r="L78" s="25"/>
    </row>
    <row r="79" spans="1:12" s="2" customFormat="1" ht="9" x14ac:dyDescent="0.15">
      <c r="L79" s="25"/>
    </row>
    <row r="80" spans="1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2:12" s="2" customFormat="1" ht="9" x14ac:dyDescent="0.15">
      <c r="L161" s="25"/>
    </row>
    <row r="162" spans="12:12" s="2" customFormat="1" ht="9" x14ac:dyDescent="0.15">
      <c r="L162" s="25"/>
    </row>
    <row r="163" spans="12:12" s="2" customFormat="1" ht="9" x14ac:dyDescent="0.15">
      <c r="L163" s="25"/>
    </row>
    <row r="164" spans="12:12" s="2" customFormat="1" ht="9" x14ac:dyDescent="0.15">
      <c r="L164" s="25"/>
    </row>
    <row r="165" spans="12:12" s="2" customFormat="1" ht="9" x14ac:dyDescent="0.15">
      <c r="L165" s="25"/>
    </row>
    <row r="166" spans="12:12" s="2" customFormat="1" ht="9" x14ac:dyDescent="0.15">
      <c r="L166" s="25"/>
    </row>
    <row r="167" spans="12:12" s="2" customFormat="1" ht="9" x14ac:dyDescent="0.15">
      <c r="L167" s="25"/>
    </row>
    <row r="168" spans="12:12" s="2" customFormat="1" ht="9" x14ac:dyDescent="0.15">
      <c r="L168" s="25"/>
    </row>
    <row r="169" spans="12:12" s="2" customFormat="1" ht="9" x14ac:dyDescent="0.15">
      <c r="L169" s="25"/>
    </row>
    <row r="170" spans="12:12" s="2" customFormat="1" ht="9" x14ac:dyDescent="0.15">
      <c r="L170" s="25"/>
    </row>
    <row r="171" spans="12:12" s="2" customFormat="1" ht="9" x14ac:dyDescent="0.15">
      <c r="L171" s="25"/>
    </row>
    <row r="172" spans="12:12" s="2" customFormat="1" ht="9" x14ac:dyDescent="0.15">
      <c r="L172" s="25"/>
    </row>
    <row r="173" spans="12:12" s="2" customFormat="1" ht="9" x14ac:dyDescent="0.15">
      <c r="L173" s="25"/>
    </row>
    <row r="174" spans="12:12" s="2" customFormat="1" ht="9" x14ac:dyDescent="0.15">
      <c r="L174" s="25"/>
    </row>
    <row r="175" spans="12:12" s="2" customFormat="1" ht="9" x14ac:dyDescent="0.15">
      <c r="L175" s="25"/>
    </row>
    <row r="176" spans="12:12" s="2" customFormat="1" ht="9" x14ac:dyDescent="0.15">
      <c r="L176" s="25"/>
    </row>
    <row r="177" spans="1:12" s="2" customFormat="1" ht="9" x14ac:dyDescent="0.15">
      <c r="L177" s="25"/>
    </row>
    <row r="178" spans="1:12" s="2" customFormat="1" ht="9" x14ac:dyDescent="0.15">
      <c r="L178" s="25"/>
    </row>
    <row r="179" spans="1:12" s="2" customFormat="1" ht="9" x14ac:dyDescent="0.15">
      <c r="L179" s="25"/>
    </row>
    <row r="180" spans="1:12" s="2" customFormat="1" ht="9" x14ac:dyDescent="0.15">
      <c r="L180" s="25"/>
    </row>
    <row r="181" spans="1:12" s="2" customFormat="1" ht="9" x14ac:dyDescent="0.15">
      <c r="L181" s="25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5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5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5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5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5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25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25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41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41"/>
    </row>
    <row r="194" spans="1:12" s="2" customFormat="1" x14ac:dyDescent="0.2">
      <c r="A194" s="34"/>
      <c r="B194"/>
      <c r="C194"/>
      <c r="D194"/>
      <c r="E194"/>
      <c r="F194"/>
      <c r="G194"/>
      <c r="H194"/>
      <c r="I194"/>
      <c r="J194"/>
      <c r="L194" s="41"/>
    </row>
    <row r="195" spans="1:12" s="2" customFormat="1" x14ac:dyDescent="0.2">
      <c r="A195" s="34"/>
      <c r="B195"/>
      <c r="C195"/>
      <c r="D195"/>
      <c r="E195"/>
      <c r="F195"/>
      <c r="G195"/>
      <c r="H195"/>
      <c r="I195"/>
      <c r="J195"/>
      <c r="L195" s="41"/>
    </row>
    <row r="196" spans="1:12" s="2" customFormat="1" x14ac:dyDescent="0.2">
      <c r="A196" s="34"/>
      <c r="B196"/>
      <c r="C196"/>
      <c r="D196"/>
      <c r="E196"/>
      <c r="F196"/>
      <c r="G196"/>
      <c r="H196"/>
      <c r="I196"/>
      <c r="J196"/>
      <c r="L196" s="41"/>
    </row>
  </sheetData>
  <sheetProtection algorithmName="SHA-512" hashValue="CyFUfyBg3CaZOhpOEzWDzmBn1y38vhz5W7leb4scmHK7i5jnbgWrJiPqC3683vujLcR6/Db2EHnQITtIR4KjqA==" saltValue="ssSjPXumWTgnZW3iCKXsQQ==" spinCount="100000" sheet="1" objects="1" scenarios="1"/>
  <mergeCells count="48">
    <mergeCell ref="H18:J18"/>
    <mergeCell ref="H19:J19"/>
    <mergeCell ref="H20:J20"/>
    <mergeCell ref="H21:I21"/>
    <mergeCell ref="A17:J17"/>
    <mergeCell ref="A18:D18"/>
    <mergeCell ref="A23:J23"/>
    <mergeCell ref="A24:D24"/>
    <mergeCell ref="H24:J24"/>
    <mergeCell ref="B19:D19"/>
    <mergeCell ref="B20:D20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6:D6"/>
    <mergeCell ref="H6:J6"/>
    <mergeCell ref="B7:D7"/>
    <mergeCell ref="H7:J7"/>
    <mergeCell ref="H15:I15"/>
    <mergeCell ref="B13:D13"/>
    <mergeCell ref="H13:J13"/>
    <mergeCell ref="A12:D12"/>
    <mergeCell ref="H12:J12"/>
    <mergeCell ref="B14:D14"/>
    <mergeCell ref="H14:J14"/>
    <mergeCell ref="B40:C40"/>
    <mergeCell ref="E40:I40"/>
    <mergeCell ref="E38:I39"/>
    <mergeCell ref="A38:C39"/>
    <mergeCell ref="H25:J25"/>
    <mergeCell ref="B26:D26"/>
    <mergeCell ref="H26:J26"/>
    <mergeCell ref="A34:J34"/>
    <mergeCell ref="B25:D25"/>
    <mergeCell ref="A36:J36"/>
    <mergeCell ref="B27:D27"/>
    <mergeCell ref="H27:J27"/>
    <mergeCell ref="B28:D28"/>
    <mergeCell ref="H28:J28"/>
    <mergeCell ref="H29:I29"/>
  </mergeCells>
  <phoneticPr fontId="0" type="noConversion"/>
  <dataValidations count="2">
    <dataValidation type="decimal" operator="lessThanOrEqual" allowBlank="1" showInputMessage="1" showErrorMessage="1" sqref="E27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4 E5:E8 E19:E20" xr:uid="{00000000-0002-0000-01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2017-08-24T13:45:34Z</cp:lastPrinted>
  <dcterms:created xsi:type="dcterms:W3CDTF">2006-01-30T14:36:36Z</dcterms:created>
  <dcterms:modified xsi:type="dcterms:W3CDTF">2024-04-26T06:57:41Z</dcterms:modified>
</cp:coreProperties>
</file>